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9"/>
  <workbookPr/>
  <xr:revisionPtr revIDLastSave="0" documentId="8_{A33DA567-3CC2-435D-A513-73D6063B47FA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J34" i="1"/>
</calcChain>
</file>

<file path=xl/sharedStrings.xml><?xml version="1.0" encoding="utf-8"?>
<sst xmlns="http://schemas.openxmlformats.org/spreadsheetml/2006/main" count="185" uniqueCount="136">
  <si>
    <t>Item</t>
  </si>
  <si>
    <t>Year 1 QTY</t>
  </si>
  <si>
    <t>Year 2 QTY</t>
  </si>
  <si>
    <t>Year 3 QTY</t>
  </si>
  <si>
    <t>Year 4 QTY</t>
  </si>
  <si>
    <t>Year 5 QTY</t>
  </si>
  <si>
    <t>Make</t>
  </si>
  <si>
    <t>Model</t>
  </si>
  <si>
    <t>Link</t>
  </si>
  <si>
    <t>Cost</t>
  </si>
  <si>
    <t>Area</t>
  </si>
  <si>
    <t>Notes</t>
  </si>
  <si>
    <t>Purchased?</t>
  </si>
  <si>
    <t>CNC Router</t>
  </si>
  <si>
    <t>Shop Sabre</t>
  </si>
  <si>
    <t>Pro 408</t>
  </si>
  <si>
    <t>https://www.shopsabre.com/cnc-routers/pro-series/</t>
  </si>
  <si>
    <t>Wood</t>
  </si>
  <si>
    <t>Xcarve</t>
  </si>
  <si>
    <t>Xcarve Pro 4x4</t>
  </si>
  <si>
    <t>https://www.inventables.com/products/x-carve-pro-4x4-cnc-machine</t>
  </si>
  <si>
    <t>Table Saw</t>
  </si>
  <si>
    <t>Sawstop</t>
  </si>
  <si>
    <t>PCS</t>
  </si>
  <si>
    <t>https://www.sawstop.com/build/industrial-cabinet-saw/#summary</t>
  </si>
  <si>
    <t>Drill Press</t>
  </si>
  <si>
    <t>Nova</t>
  </si>
  <si>
    <t>58000 Voyager DVR</t>
  </si>
  <si>
    <t>https://www.amazon.com/NOVA-58000-Voyager-Drill-Press/dp/B01LG5XIBK</t>
  </si>
  <si>
    <t>Jointer</t>
  </si>
  <si>
    <t>Powermatic</t>
  </si>
  <si>
    <t>60HH</t>
  </si>
  <si>
    <t>https://www.amazon.com/Powermatic-1610086K-1-Phase-Jointer-Cutterhead/dp/B0035JK5U8?th=1</t>
  </si>
  <si>
    <t>Edge Sander</t>
  </si>
  <si>
    <t>Hammer</t>
  </si>
  <si>
    <t>HS 950</t>
  </si>
  <si>
    <t>https://www.felder-group.com/en-us/shop/sanders-sc110022/oscillating-edge-sander-hammer-hs-950-sp614766?gad_source=1&amp;gclid=Cj0KCQjw0ruyBhDuARIsANSZ3wpjcy9cEWMMPrOPZ-dOh_PxO3j5Q6sshVSHwfvUQho3uboh6K5OmfcaAg8BEALw_wcB</t>
  </si>
  <si>
    <t>Downdraft Table</t>
  </si>
  <si>
    <t>Grizzly</t>
  </si>
  <si>
    <t>H2935</t>
  </si>
  <si>
    <t>https://www.grizzly.com/products/grizzly-23-x-31-downdraft-table/h2935</t>
  </si>
  <si>
    <t>Rotex Sander</t>
  </si>
  <si>
    <t>Festool</t>
  </si>
  <si>
    <t>RO 150 FEQ-Plus</t>
  </si>
  <si>
    <t>https://www.amazon.com/Festool-576028-Multi-Mode-Sander-FEQ-Plus/dp/B087NBS2CC/ref=sr_1_1?crid=2YWSM9ELH3VQX&amp;dib=eyJ2IjoiMSJ9.5dk8oYzcr3uMp18x4_84rX3FdTfMBvzUOojzRwA1gaviqsgNVFHeOVvfhYBU0v5vvZ175rs8bNS6bKW65CBGiMq5xQ2Fm1wrQ2Vx8RzxjdmxPPxLIMozWo78bQrNHXwXRc3CKjcTCq_Pz657-0OXHjjegFh6aejUJF-Oghmp62qfFjk3yANuvtKv-acSWfy8pYXmkDjOyBMwonoU79Cnkism1ozMXk_YeHs6YEkXlc7bDqpIBklVTDSgxPOl1Z1m8AqplNwt_-fGL0mxgZVxXMatF9OnGg9MtrY0IZ42VH4.eTYuHEnTX7---TFaqzS2jXuFcGXp7Qe6N2tR2URiIIM&amp;dib_tag=se&amp;keywords=festool+rotex&amp;qid=1716479900&amp;sprefix=festool+rotex%2Caps%2C106&amp;sr=8-1</t>
  </si>
  <si>
    <t>Tenon Joiner</t>
  </si>
  <si>
    <t>DF 500 Q</t>
  </si>
  <si>
    <t>https://www.amazon.com/Festool-574432-Domino-Joiner-500/dp/B004SETSXE/ref=sr_1_1?crid=261UNS6YWPYWG&amp;dib=eyJ2IjoiMSJ9.7mMFrdMdexeH1z6lh52EIRo5prYwIc5Q60PsBF30XCyxk85cj-ecdSs5SQ8FtQTHM6EnDqrUuEDFtBCkvikoNRLOyBSV83IzU7C7ZOtSF4pryGoXruCaxxBqF6AV-PVQv8wMcnvwwKs-JAroJthDK0oLhAzyXGZL5UglcKOibJqaFo9xFvSsKrFor9buhQbY9ccxn-x60HWDlPku-Xni4l3hw4Al5waeCS41TmK6vvQNeqhm3Xpc5xyFIRRTMPxTnWgRN9MJhQV8eTg8Pqiwlcs2lHezEyJ-9t2dZ8RuUdU.HPA_bQ5V9m7DlphMFhITOX0txqp33EGbeJKtEsfWZ5M&amp;dib_tag=se&amp;keywords=festool+domino&amp;qid=1716480031&amp;sprefix=festool+domino%2Caps%2C121&amp;sr=8-1</t>
  </si>
  <si>
    <t>Air Filter</t>
  </si>
  <si>
    <t>Industrial Maid</t>
  </si>
  <si>
    <t>T-3000</t>
  </si>
  <si>
    <t>https://industrial-maid.com/products/t-3000-commercial-ambient-air-cleaner-3000-cfm</t>
  </si>
  <si>
    <t>Combination Welder</t>
  </si>
  <si>
    <t>Miller
Lincoln Electric</t>
  </si>
  <si>
    <t>Multiprocess Welder 
TBD</t>
  </si>
  <si>
    <t>https://www.amazon.com/Miller-Electric-Multiprocess-Welder-240VAC/dp/B07K3CTMJ2/ref=sr_1_6?crid=36MQIZFLXITER&amp;dib=eyJ2IjoiMSJ9.YiuzWiu24ewwm-iiRMzbYjnUNW6N9qEzEjo247Ue8ajTjlex2YIbyy30lmafUqi7dFW0RjhjEuZUNAx2FP0tLua_TXVRQf6AX09Gbc8ZMEpErpEGcxjhKB55Db9spxyba4epeFZUn7TEKc8S5T3uDpPKPwCFpqjraFzMzJ3bET7k5N1T23xRi88-ToWIL0wcXwT6Sr8puOpHKV3DDMDe-lilqdB_AMm2Set1VL8Z325ZYwX6OwBMu-GY5ctH8uO1h3MvpwoZHgiOQBHNlS4U0bDAwphMm1F5nLSVgw1lOz0.GTUi9C_JGPJtFXhMQIeYZ_Fyd3FmMvkHnTcItkWQm9c&amp;dib_tag=se&amp;keywords=miller+welder&amp;qid=1716480253&amp;sprefix=miller+welder%2Caps%2C111&amp;sr=8-6</t>
  </si>
  <si>
    <t>Metal</t>
  </si>
  <si>
    <t>Fiber Laser</t>
  </si>
  <si>
    <t>Boss Lasers
Eagle Advanced Automation</t>
  </si>
  <si>
    <t>FC-ACCUCUT
Eagle X-1313 Fiber</t>
  </si>
  <si>
    <t>TBD</t>
  </si>
  <si>
    <t>CNC Mill</t>
  </si>
  <si>
    <t>Tormach
Haas</t>
  </si>
  <si>
    <t>11000MX
Mini Mill</t>
  </si>
  <si>
    <t>https://tormach.com/machines/mills/1100mx.html
https://www.haascnc.com/machines/vertical-mills/mini-mills/models/minimill-edu.html</t>
  </si>
  <si>
    <t>$36,636
$43,485</t>
  </si>
  <si>
    <t>CNC Lathe</t>
  </si>
  <si>
    <t>15L Slant Turret Package
TL-1-EDU</t>
  </si>
  <si>
    <t>https://tormach.com/machines/lathes/15l-slant-pro-lathe.html
https://www.haascnc.com/machines/lathes/toolroom-lathe/models/tl-1-edu.html</t>
  </si>
  <si>
    <t>$26,170
$41,385</t>
  </si>
  <si>
    <t>Hydraulic Shear</t>
  </si>
  <si>
    <t>Baileigh</t>
  </si>
  <si>
    <t>SH-8014</t>
  </si>
  <si>
    <t>https://baileigh.com/metalworking/sheet-metal-brakes-rolls-shears/sheet-metal-shears/hydraulic-sheet-metal-shears/compact-hydraulic-shear-sh-8014</t>
  </si>
  <si>
    <t>Media Blaster</t>
  </si>
  <si>
    <t>Arrow</t>
  </si>
  <si>
    <t>Raptor Blaster</t>
  </si>
  <si>
    <t>https://www.arrowindustrial.net/raptor-blaster-cabinets/</t>
  </si>
  <si>
    <t xml:space="preserve">Magnum, Arrow industrial equipment, </t>
  </si>
  <si>
    <t>Disc Sander</t>
  </si>
  <si>
    <t>DG 500HD</t>
  </si>
  <si>
    <t>https://baileigh.com/metalworking/grinders-beveling-deburring-machines/disc-belt-grinders/heavy-duty-disc-grinder-dg-500hd</t>
  </si>
  <si>
    <t>Belt Sander</t>
  </si>
  <si>
    <t>BG-379</t>
  </si>
  <si>
    <t>https://baileigh.com/metalworking/grinders-beveling-deburring-machines/disc-belt-grinders/belt-grinder-bg-379</t>
  </si>
  <si>
    <t>Weld Fixture Table</t>
  </si>
  <si>
    <t>Langmuir</t>
  </si>
  <si>
    <t>-</t>
  </si>
  <si>
    <t>https://www.langmuirsystems.com/arcflat?gad_source=1&amp;gclid=Cj0KCQjw0ruyBhDuARIsANSZ3wqorysHenDlm7nUoQ0WjYMhFWKoh1cL3O9nvDfK_1BVrOh-ovKcjnYaAgzYEALw_wcB</t>
  </si>
  <si>
    <t>Cold Saw</t>
  </si>
  <si>
    <t>CS-275EU</t>
  </si>
  <si>
    <t>https://baileigh.com/metalworking/saws/cold-saws/manual-cold-saws/manual-cold-saw-cs-275eu</t>
  </si>
  <si>
    <t>Iron Worker</t>
  </si>
  <si>
    <t>SW-443</t>
  </si>
  <si>
    <t>https://baileigh.com/metalworking/ironworkers-punches/hydraulic-ironworkers//4-station-hydraulic-ironworker-sw-443</t>
  </si>
  <si>
    <t>Vertical bandsaw</t>
  </si>
  <si>
    <t>BSV-12VS-V2</t>
  </si>
  <si>
    <t>https://baileigh.com/metalworking/saws/band-saws/vertical-band-saws/vertical-bandsaw-bsv-12vs-v2</t>
  </si>
  <si>
    <t>FDM 3D Printer</t>
  </si>
  <si>
    <t>Bambu</t>
  </si>
  <si>
    <t>X1E</t>
  </si>
  <si>
    <t>https://www.dynamism.com/bambu-lab/bambu-lab-x1e.html?position=&amp;keyword=&amp;device=c&amp;network=x&amp;matchtype=&amp;campaignid=20776850841&amp;adgroupid=&amp;gad_source=1&amp;gclid=CjwKCAjw9cCyBhBzEiwAJTUWNRpdCzMfcXJ0Ppn8WhxRJ8QWfiH2w72O3cbm_XD6C2Bli4W2oLkxURoC3L8QAvD_BwE</t>
  </si>
  <si>
    <t>Digifab</t>
  </si>
  <si>
    <t>SLA 3D Printer</t>
  </si>
  <si>
    <t>Formlabs</t>
  </si>
  <si>
    <t>Form 4</t>
  </si>
  <si>
    <t>https://formlabs.com/3d-printers/form-4/?&amp;utm_source=google&amp;utm_medium=cpc&amp;utm_campaign=GP_US-NA-Prospecting-Search_Brand-Form_4-Brand-EN-Exact-Paid-Adwords&amp;utm_term=&amp;utm_content=formlabs_form_4&amp;utm_device=c&amp;_bt=696325298323&amp;_bk=formlabs%20form%204&amp;_bm=e&amp;_bn=g&amp;_bg=160431058509&amp;gad_source=1&amp;gclid=CjwKCAjw9cCyBhBzEiwAJTUWNU7I_EEpjAVYZkN6QcnAW75p9CdOAagm019MAHpjMNuHLHedctBhQBoChosQAvD_BwE</t>
  </si>
  <si>
    <t>SLA Wash</t>
  </si>
  <si>
    <t>Form Wash</t>
  </si>
  <si>
    <t>https://formlabs.com/store/post-processing/form-wash/</t>
  </si>
  <si>
    <t>SLA Cure</t>
  </si>
  <si>
    <t>Form Cure</t>
  </si>
  <si>
    <t>https://formlabs.com/store/post-processing/form-cure/</t>
  </si>
  <si>
    <t>SLS 3D Printer</t>
  </si>
  <si>
    <t>Formlabs Fuse 1+</t>
  </si>
  <si>
    <t>https://formlabs.com/store/3d-printers/fuse-1-plus-build-your-own-package/#/</t>
  </si>
  <si>
    <t>SLS Sift</t>
  </si>
  <si>
    <t>Formlabs Sift</t>
  </si>
  <si>
    <t>SLS Blast</t>
  </si>
  <si>
    <t>Fuse Blast</t>
  </si>
  <si>
    <t>https://formlabs.com/store/post-processing/fuse-blast/</t>
  </si>
  <si>
    <t>SLS Vacuum</t>
  </si>
  <si>
    <t>Industrial Vacuum</t>
  </si>
  <si>
    <t>CO2 Laser</t>
  </si>
  <si>
    <t>Epilog
Trotec</t>
  </si>
  <si>
    <t>Fusion Pro 36 Dual
Speedy 360</t>
  </si>
  <si>
    <t>$44,400
TBD</t>
  </si>
  <si>
    <t>Fastenal Nuts and Bolts Initial</t>
  </si>
  <si>
    <t>N/A</t>
  </si>
  <si>
    <t>General</t>
  </si>
  <si>
    <t>Fastenal Nuts and Bolts Ongoing</t>
  </si>
  <si>
    <t>Estimate 5 fasteners / day at $0.13 building over time</t>
  </si>
  <si>
    <t>Dewalt Hand Tools</t>
  </si>
  <si>
    <t>Dewalt</t>
  </si>
  <si>
    <t>All</t>
  </si>
  <si>
    <t>Kiewit Foundation is contributing $10,000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</si>
</sst>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2" fillId="2" borderId="1" xfId="2" applyFill="1" applyBorder="1"/>
    <xf numFmtId="42" fontId="0" fillId="2" borderId="1" xfId="1" applyNumberFormat="1" applyFont="1" applyFill="1" applyBorder="1"/>
    <xf numFmtId="0" fontId="0" fillId="0" borderId="1" xfId="0" applyBorder="1"/>
    <xf numFmtId="42" fontId="0" fillId="0" borderId="1" xfId="1" applyNumberFormat="1" applyFont="1" applyBorder="1"/>
    <xf numFmtId="0" fontId="0" fillId="0" borderId="0" xfId="0" applyAlignment="1">
      <alignment wrapText="1"/>
    </xf>
    <xf numFmtId="42" fontId="0" fillId="0" borderId="1" xfId="1" applyNumberFormat="1" applyFont="1" applyFill="1" applyBorder="1"/>
    <xf numFmtId="0" fontId="2" fillId="0" borderId="1" xfId="2" applyFill="1" applyBorder="1"/>
    <xf numFmtId="0" fontId="0" fillId="0" borderId="1" xfId="0" applyBorder="1" applyAlignment="1">
      <alignment wrapText="1"/>
    </xf>
    <xf numFmtId="0" fontId="2" fillId="0" borderId="1" xfId="2" applyFill="1" applyBorder="1" applyAlignment="1">
      <alignment wrapText="1"/>
    </xf>
    <xf numFmtId="42" fontId="0" fillId="0" borderId="1" xfId="1" applyNumberFormat="1" applyFont="1" applyFill="1" applyBorder="1" applyAlignment="1">
      <alignment wrapText="1"/>
    </xf>
    <xf numFmtId="0" fontId="0" fillId="0" borderId="2" xfId="0" applyBorder="1"/>
    <xf numFmtId="42" fontId="0" fillId="0" borderId="2" xfId="1" applyNumberFormat="1" applyFont="1" applyBorder="1"/>
  </cellXfs>
  <cellStyles count="3">
    <cellStyle name="Currency" xfId="1" builtinId="4"/>
    <cellStyle name="Hyperlink" xfId="2" builtinId="8"/>
    <cellStyle name="Normal" xfId="0" builtinId="0"/>
  </cellStyles>
  <dxfs count="17">
    <dxf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2" formatCode="_(&quot;$&quot;* #,##0_);_(&quot;$&quot;* \(#,##0\);_(&quot;$&quot;* &quot;-&quot;_);_(@_)"/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border diagonalUp="0" diagonalDown="0">
        <left/>
        <right/>
        <top style="thin">
          <color theme="1"/>
        </top>
        <bottom style="thin">
          <color theme="1"/>
        </bottom>
        <vertical/>
        <horizontal/>
      </border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alignment wrapText="1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536DE2-1212-4DEE-A21D-6A50AFF02B77}" name="Table1" displayName="Table1" ref="A1:M35" totalsRowShown="0" headerRowDxfId="16" headerRowBorderDxfId="14" tableBorderDxfId="15" totalsRowBorderDxfId="13">
  <autoFilter ref="A1:M35" xr:uid="{12536DE2-1212-4DEE-A21D-6A50AFF02B77}"/>
  <tableColumns count="13">
    <tableColumn id="1" xr3:uid="{537B480C-9F8F-48D6-A293-85F754D8A688}" name="Item" dataDxfId="12"/>
    <tableColumn id="2" xr3:uid="{F4DC9F06-3524-46A5-8FB4-57ABC83C8DE5}" name="Year 1 QTY" dataDxfId="11"/>
    <tableColumn id="3" xr3:uid="{C471B169-B7F8-4909-B44D-004C88F3480A}" name="Year 2 QTY" dataDxfId="10"/>
    <tableColumn id="4" xr3:uid="{E0B8835A-1730-4B4F-8FC3-842A0BEDFCAF}" name="Year 3 QTY" dataDxfId="9"/>
    <tableColumn id="5" xr3:uid="{615E31C6-0DED-413B-9F89-FCE11E26503E}" name="Year 4 QTY" dataDxfId="8"/>
    <tableColumn id="6" xr3:uid="{1B8543E1-2379-4FE6-AC51-4AD4A112604F}" name="Year 5 QTY" dataDxfId="7"/>
    <tableColumn id="7" xr3:uid="{0EB6DCC5-0AA6-489E-A159-7E930F0D2DE4}" name="Make" dataDxfId="6"/>
    <tableColumn id="8" xr3:uid="{BDDAADB5-9887-416A-A3D4-D7374FF50C5A}" name="Model" dataDxfId="5"/>
    <tableColumn id="9" xr3:uid="{FB20B3B9-6079-4434-ACC4-2D4817FD87FD}" name="Link" dataDxfId="4"/>
    <tableColumn id="10" xr3:uid="{2A48A9F8-6826-48D0-91AE-FF7F5BD5A72A}" name="Cost" dataDxfId="3" dataCellStyle="Currency"/>
    <tableColumn id="12" xr3:uid="{14A3606C-616D-490C-9D33-C886BD744C9E}" name="Area" dataDxfId="2"/>
    <tableColumn id="16" xr3:uid="{1A863B3A-08C9-4075-858F-8752D7F664AF}" name="Notes" dataDxfId="1"/>
    <tableColumn id="17" xr3:uid="{6102C962-8609-4C74-8784-E0EE7F2BCD9B}" name="Purchased?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aileigh.com/metalworking/sheet-metal-brakes-rolls-shears/sheet-metal-shears/hydraulic-sheet-metal-shears/compact-hydraulic-shear-sh-8014" TargetMode="External"/><Relationship Id="rId2" Type="http://schemas.openxmlformats.org/officeDocument/2006/relationships/hyperlink" Target="https://www.amazon.com/Festool-574432-Domino-Joiner-500/dp/B004SETSXE/ref=sr_1_1?crid=261UNS6YWPYWG&amp;dib=eyJ2IjoiMSJ9.7mMFrdMdexeH1z6lh52EIRo5prYwIc5Q60PsBF30XCyxk85cj-ecdSs5SQ8FtQTHM6EnDqrUuEDFtBCkvikoNRLOyBSV83IzU7C7ZOtSF4pryGoXruCaxxBqF6AV-PVQv8wMcnvwwKs-JAroJthDK0oLhAzyXGZL5UglcKOibJqaFo9xFvSsKrFor9buhQbY9ccxn-x60HWDlPku-Xni4l3hw4Al5waeCS41TmK6vvQNeqhm3Xpc5xyFIRRTMPxTnWgRN9MJhQV8eTg8Pqiwlcs2lHezEyJ-9t2dZ8RuUdU.HPA_bQ5V9m7DlphMFhITOX0txqp33EGbeJKtEsfWZ5M&amp;dib_tag=se&amp;keywords=festool+domino&amp;qid=1716480031&amp;sprefix=festool+domino%2Caps%2C121&amp;sr=8-1" TargetMode="External"/><Relationship Id="rId1" Type="http://schemas.openxmlformats.org/officeDocument/2006/relationships/hyperlink" Target="https://baileigh.com/metalworking/grinders-beveling-deburring-machines/disc-belt-grinders/belt-grinder-bg-379" TargetMode="External"/><Relationship Id="rId6" Type="http://schemas.openxmlformats.org/officeDocument/2006/relationships/table" Target="../tables/table1.xml"/><Relationship Id="rId5" Type="http://schemas.openxmlformats.org/officeDocument/2006/relationships/hyperlink" Target="https://tormach.com/machines/lathes/15l-slant-pro-lathe.html" TargetMode="External"/><Relationship Id="rId4" Type="http://schemas.openxmlformats.org/officeDocument/2006/relationships/hyperlink" Target="https://tormach.com/machines/mills/1100m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workbookViewId="0">
      <selection activeCell="L36" sqref="L36"/>
    </sheetView>
  </sheetViews>
  <sheetFormatPr defaultRowHeight="15"/>
  <cols>
    <col min="1" max="1" width="34" customWidth="1"/>
    <col min="2" max="6" width="6.42578125" customWidth="1"/>
    <col min="7" max="7" width="24.5703125" customWidth="1"/>
    <col min="8" max="8" width="22.5703125" bestFit="1" customWidth="1"/>
    <col min="9" max="9" width="14.140625" customWidth="1"/>
    <col min="10" max="10" width="10.140625" bestFit="1" customWidth="1"/>
    <col min="11" max="11" width="10.85546875" bestFit="1" customWidth="1"/>
    <col min="12" max="12" width="20" customWidth="1"/>
    <col min="13" max="13" width="11.42578125" hidden="1" customWidth="1"/>
  </cols>
  <sheetData>
    <row r="1" spans="1:13" s="6" customFormat="1" ht="42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>
      <c r="A2" s="1" t="s">
        <v>13</v>
      </c>
      <c r="B2" s="1"/>
      <c r="C2" s="1"/>
      <c r="D2" s="1">
        <v>1</v>
      </c>
      <c r="E2" s="1"/>
      <c r="F2" s="1"/>
      <c r="G2" s="1" t="s">
        <v>14</v>
      </c>
      <c r="H2" s="1" t="s">
        <v>15</v>
      </c>
      <c r="I2" s="2" t="s">
        <v>16</v>
      </c>
      <c r="J2" s="3">
        <v>45995</v>
      </c>
      <c r="K2" s="1" t="s">
        <v>17</v>
      </c>
      <c r="L2" s="1"/>
      <c r="M2" s="1"/>
    </row>
    <row r="3" spans="1:13">
      <c r="A3" s="4" t="s">
        <v>13</v>
      </c>
      <c r="B3" s="4"/>
      <c r="C3" s="4">
        <v>1</v>
      </c>
      <c r="D3" s="4"/>
      <c r="E3" s="4"/>
      <c r="F3" s="4"/>
      <c r="G3" s="4" t="s">
        <v>18</v>
      </c>
      <c r="H3" s="4" t="s">
        <v>19</v>
      </c>
      <c r="I3" s="4" t="s">
        <v>20</v>
      </c>
      <c r="J3" s="5">
        <v>5995</v>
      </c>
      <c r="K3" s="4" t="s">
        <v>17</v>
      </c>
      <c r="L3" s="4"/>
      <c r="M3" s="4"/>
    </row>
    <row r="4" spans="1:13">
      <c r="A4" s="1" t="s">
        <v>21</v>
      </c>
      <c r="B4" s="1"/>
      <c r="C4" s="1">
        <v>1</v>
      </c>
      <c r="D4" s="1"/>
      <c r="E4" s="1"/>
      <c r="F4" s="1"/>
      <c r="G4" s="1" t="s">
        <v>22</v>
      </c>
      <c r="H4" s="1" t="s">
        <v>23</v>
      </c>
      <c r="I4" s="1" t="s">
        <v>24</v>
      </c>
      <c r="J4" s="3">
        <v>3148</v>
      </c>
      <c r="K4" s="1" t="s">
        <v>17</v>
      </c>
      <c r="L4" s="1"/>
      <c r="M4" s="1"/>
    </row>
    <row r="5" spans="1:13">
      <c r="A5" s="4" t="s">
        <v>25</v>
      </c>
      <c r="B5" s="4">
        <v>1</v>
      </c>
      <c r="C5" s="4"/>
      <c r="D5" s="4"/>
      <c r="E5" s="4"/>
      <c r="F5" s="4"/>
      <c r="G5" s="4" t="s">
        <v>26</v>
      </c>
      <c r="H5" s="4" t="s">
        <v>27</v>
      </c>
      <c r="I5" s="4" t="s">
        <v>28</v>
      </c>
      <c r="J5" s="7">
        <v>2099</v>
      </c>
      <c r="K5" s="4" t="s">
        <v>17</v>
      </c>
      <c r="L5" s="4"/>
      <c r="M5" s="4"/>
    </row>
    <row r="6" spans="1:13">
      <c r="A6" s="4" t="s">
        <v>29</v>
      </c>
      <c r="B6" s="4"/>
      <c r="C6" s="4">
        <v>1</v>
      </c>
      <c r="D6" s="4"/>
      <c r="E6" s="4"/>
      <c r="F6" s="4"/>
      <c r="G6" s="4" t="s">
        <v>30</v>
      </c>
      <c r="H6" s="4" t="s">
        <v>31</v>
      </c>
      <c r="I6" s="4" t="s">
        <v>32</v>
      </c>
      <c r="J6" s="7">
        <v>3499</v>
      </c>
      <c r="K6" s="4" t="s">
        <v>17</v>
      </c>
      <c r="L6" s="4"/>
      <c r="M6" s="4"/>
    </row>
    <row r="7" spans="1:13">
      <c r="A7" s="4" t="s">
        <v>33</v>
      </c>
      <c r="B7" s="4"/>
      <c r="C7" s="4"/>
      <c r="D7" s="4">
        <v>1</v>
      </c>
      <c r="E7" s="4"/>
      <c r="F7" s="4"/>
      <c r="G7" s="4" t="s">
        <v>34</v>
      </c>
      <c r="H7" s="4" t="s">
        <v>35</v>
      </c>
      <c r="I7" s="4" t="s">
        <v>36</v>
      </c>
      <c r="J7" s="7">
        <v>1995</v>
      </c>
      <c r="K7" s="4" t="s">
        <v>17</v>
      </c>
      <c r="L7" s="4"/>
      <c r="M7" s="4"/>
    </row>
    <row r="8" spans="1:13">
      <c r="A8" s="4" t="s">
        <v>37</v>
      </c>
      <c r="B8" s="4"/>
      <c r="C8" s="4">
        <v>1</v>
      </c>
      <c r="D8" s="4"/>
      <c r="E8" s="4"/>
      <c r="F8" s="4"/>
      <c r="G8" s="4" t="s">
        <v>38</v>
      </c>
      <c r="H8" s="4" t="s">
        <v>39</v>
      </c>
      <c r="I8" s="4" t="s">
        <v>40</v>
      </c>
      <c r="J8" s="7">
        <v>825</v>
      </c>
      <c r="K8" s="4" t="s">
        <v>17</v>
      </c>
      <c r="L8" s="4"/>
      <c r="M8" s="4"/>
    </row>
    <row r="9" spans="1:13">
      <c r="A9" s="4" t="s">
        <v>41</v>
      </c>
      <c r="B9" s="4"/>
      <c r="C9" s="4">
        <v>1</v>
      </c>
      <c r="D9" s="4"/>
      <c r="E9" s="4"/>
      <c r="F9" s="4"/>
      <c r="G9" s="4" t="s">
        <v>42</v>
      </c>
      <c r="H9" s="4" t="s">
        <v>43</v>
      </c>
      <c r="I9" s="4" t="s">
        <v>44</v>
      </c>
      <c r="J9" s="7">
        <v>669</v>
      </c>
      <c r="K9" s="4" t="s">
        <v>17</v>
      </c>
      <c r="L9" s="4"/>
      <c r="M9" s="4"/>
    </row>
    <row r="10" spans="1:13">
      <c r="A10" s="4" t="s">
        <v>45</v>
      </c>
      <c r="B10" s="4"/>
      <c r="C10" s="4">
        <v>1</v>
      </c>
      <c r="D10" s="4"/>
      <c r="E10" s="4"/>
      <c r="F10" s="4"/>
      <c r="G10" s="4" t="s">
        <v>42</v>
      </c>
      <c r="H10" s="4" t="s">
        <v>46</v>
      </c>
      <c r="I10" s="8" t="s">
        <v>47</v>
      </c>
      <c r="J10" s="7">
        <v>1199</v>
      </c>
      <c r="K10" s="4" t="s">
        <v>17</v>
      </c>
      <c r="L10" s="4"/>
      <c r="M10" s="4"/>
    </row>
    <row r="11" spans="1:13">
      <c r="A11" s="4" t="s">
        <v>48</v>
      </c>
      <c r="B11" s="4">
        <v>2</v>
      </c>
      <c r="C11" s="4"/>
      <c r="D11" s="4"/>
      <c r="E11" s="4"/>
      <c r="F11" s="4"/>
      <c r="G11" s="4" t="s">
        <v>49</v>
      </c>
      <c r="H11" s="4" t="s">
        <v>50</v>
      </c>
      <c r="I11" s="4" t="s">
        <v>51</v>
      </c>
      <c r="J11" s="7">
        <v>2999</v>
      </c>
      <c r="K11" s="4" t="s">
        <v>17</v>
      </c>
      <c r="L11" s="4"/>
      <c r="M11" s="4"/>
    </row>
    <row r="12" spans="1:13" ht="30" customHeight="1">
      <c r="A12" s="4" t="s">
        <v>52</v>
      </c>
      <c r="B12" s="4">
        <v>1</v>
      </c>
      <c r="C12" s="4">
        <v>1</v>
      </c>
      <c r="D12" s="4"/>
      <c r="E12" s="4"/>
      <c r="F12" s="4"/>
      <c r="G12" s="9" t="s">
        <v>53</v>
      </c>
      <c r="H12" s="9" t="s">
        <v>54</v>
      </c>
      <c r="I12" s="4" t="s">
        <v>55</v>
      </c>
      <c r="J12" s="7">
        <v>2500</v>
      </c>
      <c r="K12" s="4" t="s">
        <v>56</v>
      </c>
      <c r="L12" s="4"/>
      <c r="M12" s="4"/>
    </row>
    <row r="13" spans="1:13" ht="29.25">
      <c r="A13" s="4" t="s">
        <v>57</v>
      </c>
      <c r="B13" s="4"/>
      <c r="C13" s="4">
        <v>1</v>
      </c>
      <c r="D13" s="4"/>
      <c r="E13" s="4"/>
      <c r="F13" s="4"/>
      <c r="G13" s="9" t="s">
        <v>58</v>
      </c>
      <c r="H13" s="9" t="s">
        <v>59</v>
      </c>
      <c r="I13" s="4" t="s">
        <v>60</v>
      </c>
      <c r="J13" s="7">
        <v>160000</v>
      </c>
      <c r="K13" s="4" t="s">
        <v>56</v>
      </c>
      <c r="L13" s="4"/>
      <c r="M13" s="4"/>
    </row>
    <row r="14" spans="1:13" ht="30.75" customHeight="1">
      <c r="A14" s="4" t="s">
        <v>61</v>
      </c>
      <c r="B14" s="4">
        <v>1</v>
      </c>
      <c r="C14" s="4"/>
      <c r="D14" s="4">
        <v>1</v>
      </c>
      <c r="E14" s="4"/>
      <c r="F14" s="4"/>
      <c r="G14" s="9" t="s">
        <v>62</v>
      </c>
      <c r="H14" s="9" t="s">
        <v>63</v>
      </c>
      <c r="I14" s="10" t="s">
        <v>64</v>
      </c>
      <c r="J14" s="11" t="s">
        <v>65</v>
      </c>
      <c r="K14" s="4" t="s">
        <v>56</v>
      </c>
      <c r="L14" s="4"/>
      <c r="M14" s="4"/>
    </row>
    <row r="15" spans="1:13" ht="31.5" customHeight="1">
      <c r="A15" s="4" t="s">
        <v>66</v>
      </c>
      <c r="B15" s="4"/>
      <c r="C15" s="4">
        <v>1</v>
      </c>
      <c r="D15" s="4"/>
      <c r="E15" s="4">
        <v>1</v>
      </c>
      <c r="F15" s="4"/>
      <c r="G15" s="9" t="s">
        <v>62</v>
      </c>
      <c r="H15" s="9" t="s">
        <v>67</v>
      </c>
      <c r="I15" s="10" t="s">
        <v>68</v>
      </c>
      <c r="J15" s="11" t="s">
        <v>69</v>
      </c>
      <c r="K15" s="4" t="s">
        <v>56</v>
      </c>
      <c r="L15" s="4"/>
      <c r="M15" s="4"/>
    </row>
    <row r="16" spans="1:13">
      <c r="A16" s="4" t="s">
        <v>70</v>
      </c>
      <c r="B16" s="4"/>
      <c r="C16" s="4"/>
      <c r="D16" s="4">
        <v>1</v>
      </c>
      <c r="E16" s="4"/>
      <c r="F16" s="4"/>
      <c r="G16" s="4" t="s">
        <v>71</v>
      </c>
      <c r="H16" s="4" t="s">
        <v>72</v>
      </c>
      <c r="I16" s="8" t="s">
        <v>73</v>
      </c>
      <c r="J16" s="7">
        <v>19749</v>
      </c>
      <c r="K16" s="4" t="s">
        <v>56</v>
      </c>
      <c r="L16" s="4"/>
      <c r="M16" s="4"/>
    </row>
    <row r="17" spans="1:13">
      <c r="A17" s="4" t="s">
        <v>74</v>
      </c>
      <c r="B17" s="4"/>
      <c r="C17" s="4">
        <v>1</v>
      </c>
      <c r="D17" s="4"/>
      <c r="E17" s="4"/>
      <c r="F17" s="4"/>
      <c r="G17" s="4" t="s">
        <v>75</v>
      </c>
      <c r="H17" s="4" t="s">
        <v>76</v>
      </c>
      <c r="I17" s="4" t="s">
        <v>77</v>
      </c>
      <c r="J17" s="7">
        <v>6000</v>
      </c>
      <c r="K17" s="4" t="s">
        <v>56</v>
      </c>
      <c r="L17" s="4" t="s">
        <v>78</v>
      </c>
      <c r="M17" s="4"/>
    </row>
    <row r="18" spans="1:13">
      <c r="A18" s="4" t="s">
        <v>79</v>
      </c>
      <c r="B18" s="4">
        <v>1</v>
      </c>
      <c r="C18" s="4"/>
      <c r="D18" s="4"/>
      <c r="E18" s="4"/>
      <c r="F18" s="4"/>
      <c r="G18" s="4" t="s">
        <v>71</v>
      </c>
      <c r="H18" s="4" t="s">
        <v>80</v>
      </c>
      <c r="I18" s="4" t="s">
        <v>81</v>
      </c>
      <c r="J18" s="7">
        <v>2969</v>
      </c>
      <c r="K18" s="4" t="s">
        <v>56</v>
      </c>
      <c r="L18" s="4"/>
      <c r="M18" s="4"/>
    </row>
    <row r="19" spans="1:13">
      <c r="A19" s="4" t="s">
        <v>82</v>
      </c>
      <c r="B19" s="4">
        <v>1</v>
      </c>
      <c r="C19" s="4"/>
      <c r="D19" s="4"/>
      <c r="E19" s="4"/>
      <c r="F19" s="4"/>
      <c r="G19" s="4" t="s">
        <v>71</v>
      </c>
      <c r="H19" s="4" t="s">
        <v>83</v>
      </c>
      <c r="I19" s="8" t="s">
        <v>84</v>
      </c>
      <c r="J19" s="7">
        <v>2899</v>
      </c>
      <c r="K19" s="4" t="s">
        <v>56</v>
      </c>
      <c r="L19" s="4"/>
      <c r="M19" s="4"/>
    </row>
    <row r="20" spans="1:13">
      <c r="A20" s="4" t="s">
        <v>85</v>
      </c>
      <c r="B20" s="4"/>
      <c r="C20" s="4">
        <v>1</v>
      </c>
      <c r="D20" s="4"/>
      <c r="E20" s="4"/>
      <c r="F20" s="4"/>
      <c r="G20" s="4" t="s">
        <v>86</v>
      </c>
      <c r="H20" s="4" t="s">
        <v>87</v>
      </c>
      <c r="I20" s="4" t="s">
        <v>88</v>
      </c>
      <c r="J20" s="7">
        <v>770</v>
      </c>
      <c r="K20" s="4" t="s">
        <v>56</v>
      </c>
      <c r="L20" s="4"/>
      <c r="M20" s="4"/>
    </row>
    <row r="21" spans="1:13">
      <c r="A21" s="4" t="s">
        <v>89</v>
      </c>
      <c r="B21" s="4"/>
      <c r="C21" s="4">
        <v>1</v>
      </c>
      <c r="D21" s="4"/>
      <c r="E21" s="4"/>
      <c r="F21" s="4"/>
      <c r="G21" s="4" t="s">
        <v>71</v>
      </c>
      <c r="H21" s="4" t="s">
        <v>90</v>
      </c>
      <c r="I21" s="4" t="s">
        <v>91</v>
      </c>
      <c r="J21" s="7">
        <v>2979</v>
      </c>
      <c r="K21" s="4" t="s">
        <v>56</v>
      </c>
      <c r="L21" s="4"/>
      <c r="M21" s="4"/>
    </row>
    <row r="22" spans="1:13">
      <c r="A22" s="4" t="s">
        <v>92</v>
      </c>
      <c r="B22" s="4">
        <v>1</v>
      </c>
      <c r="C22" s="4"/>
      <c r="D22" s="4"/>
      <c r="E22" s="4"/>
      <c r="F22" s="4"/>
      <c r="G22" s="4" t="s">
        <v>71</v>
      </c>
      <c r="H22" s="4" t="s">
        <v>93</v>
      </c>
      <c r="I22" s="4" t="s">
        <v>94</v>
      </c>
      <c r="J22" s="7">
        <v>8629</v>
      </c>
      <c r="K22" s="4" t="s">
        <v>56</v>
      </c>
      <c r="L22" s="4"/>
      <c r="M22" s="4"/>
    </row>
    <row r="23" spans="1:13">
      <c r="A23" s="4" t="s">
        <v>95</v>
      </c>
      <c r="B23" s="4"/>
      <c r="C23" s="4">
        <v>1</v>
      </c>
      <c r="D23" s="4"/>
      <c r="E23" s="4"/>
      <c r="F23" s="4"/>
      <c r="G23" s="4" t="s">
        <v>71</v>
      </c>
      <c r="H23" s="4" t="s">
        <v>96</v>
      </c>
      <c r="I23" s="4" t="s">
        <v>97</v>
      </c>
      <c r="J23" s="7">
        <v>4799</v>
      </c>
      <c r="K23" s="4" t="s">
        <v>56</v>
      </c>
      <c r="L23" s="4"/>
      <c r="M23" s="4"/>
    </row>
    <row r="24" spans="1:13">
      <c r="A24" s="4" t="s">
        <v>98</v>
      </c>
      <c r="B24" s="4">
        <v>5</v>
      </c>
      <c r="C24" s="4">
        <v>5</v>
      </c>
      <c r="D24" s="4">
        <v>5</v>
      </c>
      <c r="E24" s="4">
        <v>5</v>
      </c>
      <c r="F24" s="4"/>
      <c r="G24" s="4" t="s">
        <v>99</v>
      </c>
      <c r="H24" s="4" t="s">
        <v>100</v>
      </c>
      <c r="I24" s="4" t="s">
        <v>101</v>
      </c>
      <c r="J24" s="7">
        <v>2424</v>
      </c>
      <c r="K24" s="4" t="s">
        <v>102</v>
      </c>
      <c r="L24" s="4"/>
      <c r="M24" s="4"/>
    </row>
    <row r="25" spans="1:13">
      <c r="A25" s="4" t="s">
        <v>103</v>
      </c>
      <c r="B25" s="4">
        <v>1</v>
      </c>
      <c r="C25" s="4">
        <v>3</v>
      </c>
      <c r="D25" s="4"/>
      <c r="E25" s="4"/>
      <c r="F25" s="4">
        <v>3</v>
      </c>
      <c r="G25" s="4" t="s">
        <v>104</v>
      </c>
      <c r="H25" s="4" t="s">
        <v>105</v>
      </c>
      <c r="I25" s="4" t="s">
        <v>106</v>
      </c>
      <c r="J25" s="7">
        <v>4157</v>
      </c>
      <c r="K25" s="4" t="s">
        <v>102</v>
      </c>
      <c r="L25" s="4"/>
      <c r="M25" s="4"/>
    </row>
    <row r="26" spans="1:13">
      <c r="A26" s="4" t="s">
        <v>107</v>
      </c>
      <c r="B26" s="4"/>
      <c r="C26" s="4">
        <v>2</v>
      </c>
      <c r="D26" s="4"/>
      <c r="E26" s="4">
        <v>2</v>
      </c>
      <c r="F26" s="4"/>
      <c r="G26" s="4" t="s">
        <v>104</v>
      </c>
      <c r="H26" s="4" t="s">
        <v>108</v>
      </c>
      <c r="I26" s="4" t="s">
        <v>109</v>
      </c>
      <c r="J26" s="7">
        <v>699</v>
      </c>
      <c r="K26" s="4" t="s">
        <v>102</v>
      </c>
      <c r="L26" s="4"/>
      <c r="M26" s="4"/>
    </row>
    <row r="27" spans="1:13">
      <c r="A27" s="4" t="s">
        <v>110</v>
      </c>
      <c r="B27" s="4"/>
      <c r="C27" s="4"/>
      <c r="D27" s="4">
        <v>1</v>
      </c>
      <c r="E27" s="4"/>
      <c r="F27" s="4"/>
      <c r="G27" s="4" t="s">
        <v>104</v>
      </c>
      <c r="H27" s="4" t="s">
        <v>111</v>
      </c>
      <c r="I27" s="4" t="s">
        <v>112</v>
      </c>
      <c r="J27" s="7">
        <v>750</v>
      </c>
      <c r="K27" s="4" t="s">
        <v>102</v>
      </c>
      <c r="L27" s="4"/>
      <c r="M27" s="4"/>
    </row>
    <row r="28" spans="1:13">
      <c r="A28" s="4" t="s">
        <v>113</v>
      </c>
      <c r="B28" s="4">
        <v>2</v>
      </c>
      <c r="C28" s="4"/>
      <c r="D28" s="4"/>
      <c r="E28" s="4"/>
      <c r="F28" s="4"/>
      <c r="G28" s="4" t="s">
        <v>104</v>
      </c>
      <c r="H28" s="4" t="s">
        <v>114</v>
      </c>
      <c r="I28" s="4" t="s">
        <v>115</v>
      </c>
      <c r="J28" s="7">
        <v>24990</v>
      </c>
      <c r="K28" s="4" t="s">
        <v>102</v>
      </c>
      <c r="L28" s="4"/>
      <c r="M28" s="4"/>
    </row>
    <row r="29" spans="1:13">
      <c r="A29" s="4" t="s">
        <v>116</v>
      </c>
      <c r="B29" s="4">
        <v>2</v>
      </c>
      <c r="C29" s="4"/>
      <c r="D29" s="4"/>
      <c r="E29" s="4"/>
      <c r="F29" s="4"/>
      <c r="G29" s="4" t="s">
        <v>104</v>
      </c>
      <c r="H29" s="4" t="s">
        <v>117</v>
      </c>
      <c r="I29" s="4"/>
      <c r="J29" s="7">
        <v>10000</v>
      </c>
      <c r="K29" s="4" t="s">
        <v>102</v>
      </c>
      <c r="L29" s="4"/>
      <c r="M29" s="4"/>
    </row>
    <row r="30" spans="1:13">
      <c r="A30" s="4" t="s">
        <v>118</v>
      </c>
      <c r="B30" s="4">
        <v>1</v>
      </c>
      <c r="C30" s="4"/>
      <c r="D30" s="4"/>
      <c r="E30" s="4"/>
      <c r="F30" s="4"/>
      <c r="G30" s="4" t="s">
        <v>104</v>
      </c>
      <c r="H30" s="4" t="s">
        <v>119</v>
      </c>
      <c r="I30" s="4" t="s">
        <v>120</v>
      </c>
      <c r="J30" s="7">
        <v>10999</v>
      </c>
      <c r="K30" s="4" t="s">
        <v>102</v>
      </c>
      <c r="L30" s="4"/>
      <c r="M30" s="4"/>
    </row>
    <row r="31" spans="1:13">
      <c r="A31" s="4" t="s">
        <v>121</v>
      </c>
      <c r="B31" s="4">
        <v>1</v>
      </c>
      <c r="C31" s="4"/>
      <c r="D31" s="4"/>
      <c r="E31" s="4"/>
      <c r="F31" s="4"/>
      <c r="G31" s="4" t="s">
        <v>104</v>
      </c>
      <c r="H31" s="4" t="s">
        <v>122</v>
      </c>
      <c r="I31" s="4" t="s">
        <v>87</v>
      </c>
      <c r="J31" s="7">
        <v>2999</v>
      </c>
      <c r="K31" s="4" t="s">
        <v>102</v>
      </c>
      <c r="L31" s="4"/>
      <c r="M31" s="4"/>
    </row>
    <row r="32" spans="1:13" ht="29.25">
      <c r="A32" s="4" t="s">
        <v>123</v>
      </c>
      <c r="B32" s="4">
        <v>2</v>
      </c>
      <c r="C32" s="4"/>
      <c r="D32" s="4">
        <v>2</v>
      </c>
      <c r="E32" s="4"/>
      <c r="F32" s="4"/>
      <c r="G32" s="9" t="s">
        <v>124</v>
      </c>
      <c r="H32" s="9" t="s">
        <v>125</v>
      </c>
      <c r="I32" s="4"/>
      <c r="J32" s="11" t="s">
        <v>126</v>
      </c>
      <c r="K32" s="4" t="s">
        <v>102</v>
      </c>
      <c r="L32" s="4"/>
      <c r="M32" s="4"/>
    </row>
    <row r="33" spans="1:13">
      <c r="A33" s="4" t="s">
        <v>127</v>
      </c>
      <c r="B33" s="4">
        <v>1</v>
      </c>
      <c r="C33" s="4"/>
      <c r="D33" s="4"/>
      <c r="E33" s="4"/>
      <c r="F33" s="4"/>
      <c r="G33" s="4" t="s">
        <v>128</v>
      </c>
      <c r="H33" s="4" t="s">
        <v>128</v>
      </c>
      <c r="I33" s="4" t="s">
        <v>128</v>
      </c>
      <c r="J33" s="7">
        <f>538.5+271.45+58.58+37.37+73.46+39.35</f>
        <v>1018.7100000000002</v>
      </c>
      <c r="K33" s="4" t="s">
        <v>129</v>
      </c>
      <c r="L33" s="4"/>
      <c r="M33" s="4"/>
    </row>
    <row r="34" spans="1:13">
      <c r="A34" s="4" t="s">
        <v>130</v>
      </c>
      <c r="B34" s="4">
        <v>1</v>
      </c>
      <c r="C34" s="4">
        <v>2</v>
      </c>
      <c r="D34" s="4">
        <v>3</v>
      </c>
      <c r="E34" s="4">
        <v>4</v>
      </c>
      <c r="F34" s="4">
        <v>5</v>
      </c>
      <c r="G34" s="4" t="s">
        <v>128</v>
      </c>
      <c r="H34" s="4" t="s">
        <v>128</v>
      </c>
      <c r="I34" s="4" t="s">
        <v>128</v>
      </c>
      <c r="J34" s="7">
        <f>5*0.13*7*50</f>
        <v>227.5</v>
      </c>
      <c r="K34" s="4" t="s">
        <v>129</v>
      </c>
      <c r="L34" s="4" t="s">
        <v>131</v>
      </c>
      <c r="M34" s="4"/>
    </row>
    <row r="35" spans="1:13">
      <c r="A35" s="12" t="s">
        <v>132</v>
      </c>
      <c r="B35" s="12">
        <v>1</v>
      </c>
      <c r="C35" s="12"/>
      <c r="D35" s="12"/>
      <c r="E35" s="12"/>
      <c r="F35" s="12"/>
      <c r="G35" s="12" t="s">
        <v>133</v>
      </c>
      <c r="H35" s="12"/>
      <c r="I35" s="12"/>
      <c r="J35" s="13">
        <v>20000</v>
      </c>
      <c r="K35" s="12" t="s">
        <v>134</v>
      </c>
      <c r="L35" s="12" t="s">
        <v>135</v>
      </c>
      <c r="M35" s="12"/>
    </row>
  </sheetData>
  <hyperlinks>
    <hyperlink ref="I19" r:id="rId1" xr:uid="{69A566FB-FE19-43D8-B67D-14E35249D6AC}"/>
    <hyperlink ref="I10" r:id="rId2" display="https://www.amazon.com/Festool-574432-Domino-Joiner-500/dp/B004SETSXE/ref=sr_1_1?crid=261UNS6YWPYWG&amp;dib=eyJ2IjoiMSJ9.7mMFrdMdexeH1z6lh52EIRo5prYwIc5Q60PsBF30XCyxk85cj-ecdSs5SQ8FtQTHM6EnDqrUuEDFtBCkvikoNRLOyBSV83IzU7C7ZOtSF4pryGoXruCaxxBqF6AV-PVQv8wMcnvwwKs-JAroJthDK0oLhAzyXGZL5UglcKOibJqaFo9xFvSsKrFor9buhQbY9ccxn-x60HWDlPku-Xni4l3hw4Al5waeCS41TmK6vvQNeqhm3Xpc5xyFIRRTMPxTnWgRN9MJhQV8eTg8Pqiwlcs2lHezEyJ-9t2dZ8RuUdU.HPA_bQ5V9m7DlphMFhITOX0txqp33EGbeJKtEsfWZ5M&amp;dib_tag=se&amp;keywords=festool+domino&amp;qid=1716480031&amp;sprefix=festool+domino%2Caps%2C121&amp;sr=8-1" xr:uid="{8DDCC564-7DDD-446E-BE12-60A3EBEDB99F}"/>
    <hyperlink ref="I16" r:id="rId3" xr:uid="{D5877241-AFD8-474D-8B25-59690443DE6F}"/>
    <hyperlink ref="I14" r:id="rId4" xr:uid="{C2661A8D-EFA0-49B0-B982-0C09F44E7C03}"/>
    <hyperlink ref="I15" r:id="rId5" xr:uid="{4FD874FA-16CB-4A4E-A0A5-CFC180321DE9}"/>
  </hyperlinks>
  <pageMargins left="0.7" right="0.7" top="0.75" bottom="0.75" header="0.3" footer="0.3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48af6b-0b55-4e7c-8dad-352f4e90748d" xsi:nil="true"/>
    <lcf76f155ced4ddcb4097134ff3c332f xmlns="0ed02e70-9918-49b5-ba66-bbbe126cc6f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D91145A8543B42A2DD6C9A80CB7B75" ma:contentTypeVersion="18" ma:contentTypeDescription="Create a new document." ma:contentTypeScope="" ma:versionID="d3bd50c4f64a916762f5e305c43483ae">
  <xsd:schema xmlns:xsd="http://www.w3.org/2001/XMLSchema" xmlns:xs="http://www.w3.org/2001/XMLSchema" xmlns:p="http://schemas.microsoft.com/office/2006/metadata/properties" xmlns:ns2="eb48af6b-0b55-4e7c-8dad-352f4e90748d" xmlns:ns3="0ed02e70-9918-49b5-ba66-bbbe126cc6f3" targetNamespace="http://schemas.microsoft.com/office/2006/metadata/properties" ma:root="true" ma:fieldsID="49c9386f72ba5ae7e097ddc094657c70" ns2:_="" ns3:_="">
    <xsd:import namespace="eb48af6b-0b55-4e7c-8dad-352f4e90748d"/>
    <xsd:import namespace="0ed02e70-9918-49b5-ba66-bbbe126cc6f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8af6b-0b55-4e7c-8dad-352f4e9074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be0e64-e94c-48d1-ab18-218d560a5109}" ma:internalName="TaxCatchAll" ma:showField="CatchAllData" ma:web="eb48af6b-0b55-4e7c-8dad-352f4e9074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d02e70-9918-49b5-ba66-bbbe126cc6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9e8d040-3cf8-41ce-a03b-17301c6837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A2FB3C-B571-46C4-8559-12376D1BD59D}"/>
</file>

<file path=customXml/itemProps2.xml><?xml version="1.0" encoding="utf-8"?>
<ds:datastoreItem xmlns:ds="http://schemas.openxmlformats.org/officeDocument/2006/customXml" ds:itemID="{CC9367CB-F2F9-47FD-99E9-9F41519BF759}"/>
</file>

<file path=customXml/itemProps3.xml><?xml version="1.0" encoding="utf-8"?>
<ds:datastoreItem xmlns:ds="http://schemas.openxmlformats.org/officeDocument/2006/customXml" ds:itemID="{5D7F15EB-6395-4D1E-B558-53C3C16591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2024-07-18T15:56:49Z</dcterms:created>
  <dcterms:modified xsi:type="dcterms:W3CDTF">2024-09-04T17:14:58Z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0x0101004AD91145A8543B42A2DD6C9A80CB7B75</vt:lpwstr>
  </property>
  <property fmtid="{D5CDD505-2E9C-101B-9397-08002B2CF9AE}" pid="3" name="MediaServiceImageTags">
    <vt:lpwstr/>
  </property>
</Properties>
</file>